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513" tabRatio="512" activeTab="0"/>
  </bookViews>
  <sheets>
    <sheet name="CONSOL" sheetId="1" r:id="rId1"/>
  </sheets>
  <definedNames>
    <definedName name="_xlnm.Print_Area" localSheetId="0">'CONSOL'!$A$1:$I$20</definedName>
  </definedNames>
  <calcPr fullCalcOnLoad="1"/>
</workbook>
</file>

<file path=xl/sharedStrings.xml><?xml version="1.0" encoding="utf-8"?>
<sst xmlns="http://schemas.openxmlformats.org/spreadsheetml/2006/main" count="31" uniqueCount="27">
  <si>
    <t>Original</t>
  </si>
  <si>
    <t>Total</t>
  </si>
  <si>
    <t>Budget</t>
  </si>
  <si>
    <t>Invoiced</t>
  </si>
  <si>
    <t>Report Totals</t>
  </si>
  <si>
    <t xml:space="preserve"> </t>
  </si>
  <si>
    <t>Revised</t>
  </si>
  <si>
    <t>Projected</t>
  </si>
  <si>
    <t xml:space="preserve">Budget </t>
  </si>
  <si>
    <t>Revision</t>
  </si>
  <si>
    <t>Cost to</t>
  </si>
  <si>
    <t>Complete</t>
  </si>
  <si>
    <t>Revised Cost</t>
  </si>
  <si>
    <t>to Complete</t>
  </si>
  <si>
    <t>'Delta'</t>
  </si>
  <si>
    <t>202.01 - Neighborhood 1</t>
  </si>
  <si>
    <t>202.02 - Neighborhood 2</t>
  </si>
  <si>
    <t>202.03 - Neighborhood 3</t>
  </si>
  <si>
    <t>202.05 - Neighborhood 5</t>
  </si>
  <si>
    <t>202.06 - Offsite Road Improvements</t>
  </si>
  <si>
    <t>202.07 - Decoverly Drive</t>
  </si>
  <si>
    <t>202.08 - Fields Road</t>
  </si>
  <si>
    <t>202.09 - Land Acquisition</t>
  </si>
  <si>
    <t>202.10 - Operating Costs</t>
  </si>
  <si>
    <t>Through 5/31/2011</t>
  </si>
  <si>
    <t>Consolidated Job Cost Report/Land Development Budget Forecast</t>
  </si>
  <si>
    <t>Crown Land Develoment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</si>
</sst>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_);\(#,##0.0\)"/>
    <numFmt numFmtId="166" formatCode="&quot;$&quot;#,##0.0_);[Red]\(&quot;$&quot;#,##0.0\)"/>
  </numFmts>
  <fonts count="41"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18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35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39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top"/>
      <protection locked="0"/>
    </xf>
    <xf numFmtId="0" fontId="5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top"/>
      <protection locked="0"/>
    </xf>
    <xf numFmtId="0" fontId="6" fillId="0" borderId="10" xfId="0" applyNumberFormat="1" applyFont="1" applyBorder="1" applyAlignment="1" applyProtection="1">
      <alignment horizontal="center" vertical="top"/>
      <protection locked="0"/>
    </xf>
    <xf numFmtId="8" fontId="6" fillId="0" borderId="0" xfId="0" applyNumberFormat="1" applyFont="1" applyAlignment="1" applyProtection="1">
      <alignment horizontal="right" vertical="center"/>
      <protection locked="0"/>
    </xf>
    <xf numFmtId="8" fontId="5" fillId="0" borderId="0" xfId="0" applyNumberFormat="1" applyFont="1" applyBorder="1" applyAlignment="1" applyProtection="1">
      <alignment horizontal="right" vertical="center"/>
      <protection locked="0"/>
    </xf>
    <xf numFmtId="8" fontId="6" fillId="0" borderId="0" xfId="0" applyNumberFormat="1" applyFont="1" applyAlignment="1" applyProtection="1">
      <alignment horizontal="left" vertical="top"/>
      <protection locked="0"/>
    </xf>
    <xf numFmtId="8" fontId="6" fillId="0" borderId="11" xfId="0" applyNumberFormat="1" applyFont="1" applyBorder="1" applyAlignment="1" applyProtection="1">
      <alignment horizontal="right" vertical="center"/>
      <protection locked="0"/>
    </xf>
    <xf numFmtId="6" fontId="6" fillId="0" borderId="0" xfId="0" applyNumberFormat="1" applyFont="1" applyAlignment="1" applyProtection="1">
      <alignment horizontal="center" vertical="top"/>
      <protection locked="0"/>
    </xf>
    <xf numFmtId="6" fontId="5" fillId="0" borderId="0" xfId="0" applyNumberFormat="1" applyFont="1" applyAlignment="1" applyProtection="1">
      <alignment horizontal="center" vertical="top"/>
      <protection locked="0"/>
    </xf>
    <xf numFmtId="6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6" fontId="6" fillId="0" borderId="11" xfId="0" applyNumberFormat="1" applyFont="1" applyBorder="1" applyAlignment="1" applyProtection="1">
      <alignment horizontal="center" vertical="center"/>
      <protection locked="0"/>
    </xf>
    <xf numFmtId="8" fontId="5" fillId="0" borderId="0" xfId="0" applyNumberFormat="1" applyFont="1" applyAlignment="1" applyProtection="1">
      <alignment horizontal="left" vertical="top"/>
      <protection locked="0"/>
    </xf>
    <xf numFmtId="0" fontId="6" fillId="0" borderId="10" xfId="0" applyFont="1" applyBorder="1" applyAlignment="1">
      <alignment horizontal="center"/>
    </xf>
    <xf numFmtId="0" fontId="6" fillId="0" borderId="0" xfId="0" applyNumberFormat="1" applyFont="1" applyAlignment="1" applyProtection="1" quotePrefix="1">
      <alignment horizontal="center" vertical="center"/>
      <protection locked="0"/>
    </xf>
    <xf numFmtId="0" fontId="6" fillId="0" borderId="10" xfId="0" applyNumberFormat="1" applyFont="1" applyBorder="1" applyAlignment="1" applyProtection="1" quotePrefix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0000"/>
      <rgbColor rgb="00880000"/>
      <rgbColor rgb="00990000"/>
      <rgbColor rgb="00CC0000"/>
      <rgbColor rgb="00FF0000"/>
      <rgbColor rgb="00993300"/>
      <rgbColor rgb="00CC3300"/>
      <rgbColor rgb="00FF3300"/>
      <rgbColor rgb="00666600"/>
      <rgbColor rgb="00996600"/>
      <rgbColor rgb="00FF6600"/>
      <rgbColor rgb="00FF0900"/>
      <rgbColor rgb="00660C00"/>
      <rgbColor rgb="0099CC00"/>
      <rgbColor rgb="00CCCC00"/>
      <rgbColor rgb="00FF6633"/>
      <rgbColor rgb="00999933"/>
      <rgbColor rgb="00FF9933"/>
      <rgbColor rgb="0099FF33"/>
      <rgbColor rgb="00990066"/>
      <rgbColor rgb="00FF0066"/>
      <rgbColor rgb="00999966"/>
      <rgbColor rgb="0099CC66"/>
      <rgbColor rgb="00CCCC66"/>
      <rgbColor rgb="00CCCC99"/>
      <rgbColor rgb="009933CC"/>
      <rgbColor rgb="00FF33CC"/>
      <rgbColor rgb="00CC66CC"/>
      <rgbColor rgb="00FF99CC"/>
      <rgbColor rgb="0066CCCC"/>
      <rgbColor rgb="00FFCCCC"/>
      <rgbColor rgb="00CCFFCC"/>
      <rgbColor rgb="006600FF"/>
      <rgbColor rgb="00FF00FF"/>
      <rgbColor rgb="009933FF"/>
      <rgbColor rgb="00FF33FF"/>
      <rgbColor rgb="006666FF"/>
      <rgbColor rgb="00FF66FF"/>
      <rgbColor rgb="003399FF"/>
      <rgbColor rgb="009999FF"/>
      <rgbColor rgb="00FF99FF"/>
      <rgbColor rgb="0066CCFF"/>
      <rgbColor rgb="00CCCCFF"/>
      <rgbColor rgb="00FFCCFF"/>
      <rgbColor rgb="0066FFFF"/>
      <rgbColor rgb="0099FFFF"/>
      <rgbColor rgb="00CCFFFF"/>
      <rgbColor rgb="00DDFFFF"/>
      <rgbColor rgb="00DEFFFF"/>
      <rgbColor rgb="00EEFFFF"/>
      <rgbColor rgb="00EFFFFF"/>
      <rgbColor rgb="00FDFFFF"/>
      <rgbColor rgb="00FE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1" sqref="D21"/>
    </sheetView>
  </sheetViews>
  <sheetFormatPr defaultColWidth="9.140625" defaultRowHeight="15.75" customHeight="1"/>
  <cols>
    <col min="1" max="1" width="7.421875" style="1" customWidth="1"/>
    <col min="2" max="2" width="27.8515625" style="1" customWidth="1"/>
    <col min="3" max="3" width="19.8515625" style="1" customWidth="1"/>
    <col min="4" max="4" width="16.00390625" style="1" customWidth="1"/>
    <col min="5" max="5" width="20.00390625" style="1" customWidth="1"/>
    <col min="6" max="6" width="21.00390625" style="1" customWidth="1"/>
    <col min="7" max="7" width="19.140625" style="1" customWidth="1"/>
    <col min="8" max="8" width="19.421875" style="1" customWidth="1"/>
    <col min="9" max="9" width="18.421875" style="1" customWidth="1"/>
    <col min="10" max="10" width="41.7109375" style="1" customWidth="1"/>
    <col min="11" max="14" width="0" style="1" hidden="1" customWidth="1"/>
    <col min="15" max="16384" width="9.140625" style="1" customWidth="1"/>
  </cols>
  <sheetData>
    <row r="1" spans="1:9" ht="19.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</row>
    <row r="2" spans="1:10" ht="20.2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"/>
    </row>
    <row r="3" spans="1:9" ht="19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10" ht="25.5" customHeight="1">
      <c r="A4" s="2"/>
      <c r="B4" s="3" t="s">
        <v>5</v>
      </c>
      <c r="C4" s="2"/>
      <c r="D4" s="2">
        <f>D4:I20</f>
        <v>0</v>
      </c>
      <c r="E4" s="2"/>
      <c r="F4" s="2"/>
      <c r="G4" s="2"/>
      <c r="H4" s="2"/>
      <c r="I4" s="2"/>
      <c r="J4" s="2"/>
    </row>
    <row r="5" spans="1:10" ht="15.75" customHeight="1">
      <c r="A5" s="2"/>
      <c r="B5" s="2"/>
      <c r="C5" s="8" t="s">
        <v>5</v>
      </c>
      <c r="D5" s="8" t="s">
        <v>7</v>
      </c>
      <c r="E5" s="8" t="s">
        <v>5</v>
      </c>
      <c r="F5" s="8" t="s">
        <v>1</v>
      </c>
      <c r="G5" s="8" t="s">
        <v>5</v>
      </c>
      <c r="H5" s="2"/>
      <c r="I5" s="2"/>
      <c r="J5" s="2"/>
    </row>
    <row r="6" spans="1:10" ht="15.75" customHeight="1">
      <c r="A6" s="2"/>
      <c r="B6" s="2"/>
      <c r="C6" s="8" t="s">
        <v>0</v>
      </c>
      <c r="D6" s="8" t="s">
        <v>8</v>
      </c>
      <c r="E6" s="8" t="s">
        <v>6</v>
      </c>
      <c r="F6" s="10" t="s">
        <v>3</v>
      </c>
      <c r="G6" s="8" t="s">
        <v>10</v>
      </c>
      <c r="H6" s="11" t="s">
        <v>12</v>
      </c>
      <c r="I6" s="25" t="s">
        <v>14</v>
      </c>
      <c r="J6" s="27"/>
    </row>
    <row r="7" spans="1:10" ht="15.75" customHeight="1">
      <c r="A7" s="2"/>
      <c r="B7" s="2"/>
      <c r="C7" s="9" t="s">
        <v>2</v>
      </c>
      <c r="D7" s="9" t="s">
        <v>9</v>
      </c>
      <c r="E7" s="9" t="s">
        <v>2</v>
      </c>
      <c r="F7" s="24" t="s">
        <v>24</v>
      </c>
      <c r="G7" s="9" t="s">
        <v>11</v>
      </c>
      <c r="H7" s="12" t="s">
        <v>13</v>
      </c>
      <c r="I7" s="26"/>
      <c r="J7" s="27"/>
    </row>
    <row r="8" spans="1:20" ht="4.5" customHeight="1">
      <c r="A8" s="2"/>
      <c r="B8" s="2"/>
      <c r="C8" s="4"/>
      <c r="D8" s="4"/>
      <c r="E8" s="4"/>
      <c r="F8" s="4"/>
      <c r="G8" s="4"/>
      <c r="H8" s="2"/>
      <c r="I8" s="2"/>
      <c r="J8" s="7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10" ht="19.5" customHeight="1">
      <c r="A9" s="2" t="s">
        <v>15</v>
      </c>
      <c r="B9" s="2"/>
      <c r="C9" s="14">
        <v>12506335</v>
      </c>
      <c r="D9" s="14">
        <v>0</v>
      </c>
      <c r="E9" s="14">
        <f>C9+D9</f>
        <v>12506335</v>
      </c>
      <c r="F9" s="14">
        <v>3534637</v>
      </c>
      <c r="G9" s="14">
        <f aca="true" t="shared" si="0" ref="G9:G17">E9-F9</f>
        <v>8971698</v>
      </c>
      <c r="H9" s="14">
        <v>9127768</v>
      </c>
      <c r="I9" s="17">
        <f>H9-G9</f>
        <v>156070</v>
      </c>
      <c r="J9" s="23"/>
    </row>
    <row r="10" spans="1:10" ht="19.5" customHeight="1">
      <c r="A10" s="2" t="s">
        <v>16</v>
      </c>
      <c r="B10" s="2"/>
      <c r="C10" s="14">
        <v>16007407</v>
      </c>
      <c r="D10" s="14">
        <v>0</v>
      </c>
      <c r="E10" s="14">
        <f aca="true" t="shared" si="1" ref="E10:E17">C10+D10</f>
        <v>16007407</v>
      </c>
      <c r="F10" s="14">
        <v>1281525</v>
      </c>
      <c r="G10" s="14">
        <f t="shared" si="0"/>
        <v>14725882</v>
      </c>
      <c r="H10" s="14">
        <v>14872363</v>
      </c>
      <c r="I10" s="17">
        <f aca="true" t="shared" si="2" ref="I10:I17">H10-G10</f>
        <v>146481</v>
      </c>
      <c r="J10" s="23"/>
    </row>
    <row r="11" spans="1:10" ht="19.5" customHeight="1">
      <c r="A11" s="2" t="s">
        <v>17</v>
      </c>
      <c r="B11" s="2"/>
      <c r="C11" s="14">
        <v>21236319</v>
      </c>
      <c r="D11" s="14">
        <v>0</v>
      </c>
      <c r="E11" s="14">
        <f t="shared" si="1"/>
        <v>21236319</v>
      </c>
      <c r="F11" s="14">
        <v>96723</v>
      </c>
      <c r="G11" s="14">
        <f t="shared" si="0"/>
        <v>21139596</v>
      </c>
      <c r="H11" s="14">
        <v>21139596</v>
      </c>
      <c r="I11" s="18">
        <f t="shared" si="2"/>
        <v>0</v>
      </c>
      <c r="J11" s="23"/>
    </row>
    <row r="12" spans="1:10" ht="19.5" customHeight="1">
      <c r="A12" s="2" t="s">
        <v>18</v>
      </c>
      <c r="B12" s="2"/>
      <c r="C12" s="14">
        <v>104399</v>
      </c>
      <c r="D12" s="14">
        <v>0</v>
      </c>
      <c r="E12" s="14">
        <f t="shared" si="1"/>
        <v>104399</v>
      </c>
      <c r="F12" s="14">
        <v>0</v>
      </c>
      <c r="G12" s="14">
        <f t="shared" si="0"/>
        <v>104399</v>
      </c>
      <c r="H12" s="14">
        <v>104399</v>
      </c>
      <c r="I12" s="18">
        <f t="shared" si="2"/>
        <v>0</v>
      </c>
      <c r="J12" s="23"/>
    </row>
    <row r="13" spans="1:10" ht="19.5" customHeight="1">
      <c r="A13" s="2" t="s">
        <v>19</v>
      </c>
      <c r="B13" s="2"/>
      <c r="C13" s="14">
        <v>3387060</v>
      </c>
      <c r="D13" s="14">
        <v>0</v>
      </c>
      <c r="E13" s="14">
        <f t="shared" si="1"/>
        <v>3387060</v>
      </c>
      <c r="F13" s="14">
        <v>158964</v>
      </c>
      <c r="G13" s="14">
        <f t="shared" si="0"/>
        <v>3228096</v>
      </c>
      <c r="H13" s="14">
        <v>3228096</v>
      </c>
      <c r="I13" s="18">
        <f t="shared" si="2"/>
        <v>0</v>
      </c>
      <c r="J13" s="23"/>
    </row>
    <row r="14" spans="1:10" ht="19.5" customHeight="1">
      <c r="A14" s="2" t="s">
        <v>20</v>
      </c>
      <c r="B14" s="2"/>
      <c r="C14" s="14">
        <v>2796100</v>
      </c>
      <c r="D14" s="14">
        <v>0</v>
      </c>
      <c r="E14" s="14">
        <f t="shared" si="1"/>
        <v>2796100</v>
      </c>
      <c r="F14" s="14">
        <v>23093</v>
      </c>
      <c r="G14" s="14">
        <f t="shared" si="0"/>
        <v>2773007</v>
      </c>
      <c r="H14" s="14">
        <v>2798007</v>
      </c>
      <c r="I14" s="17">
        <f t="shared" si="2"/>
        <v>25000</v>
      </c>
      <c r="J14" s="23"/>
    </row>
    <row r="15" spans="1:10" ht="19.5" customHeight="1">
      <c r="A15" s="2" t="s">
        <v>21</v>
      </c>
      <c r="B15" s="2"/>
      <c r="C15" s="14">
        <v>4317860</v>
      </c>
      <c r="D15" s="14">
        <v>0</v>
      </c>
      <c r="E15" s="14">
        <f t="shared" si="1"/>
        <v>4317860</v>
      </c>
      <c r="F15" s="14">
        <v>19337</v>
      </c>
      <c r="G15" s="14">
        <f t="shared" si="0"/>
        <v>4298523</v>
      </c>
      <c r="H15" s="14">
        <v>4517720</v>
      </c>
      <c r="I15" s="17">
        <f t="shared" si="2"/>
        <v>219197</v>
      </c>
      <c r="J15" s="23"/>
    </row>
    <row r="16" spans="1:10" ht="19.5" customHeight="1">
      <c r="A16" s="2" t="s">
        <v>22</v>
      </c>
      <c r="B16" s="2"/>
      <c r="C16" s="14">
        <v>95494675</v>
      </c>
      <c r="D16" s="14">
        <v>0</v>
      </c>
      <c r="E16" s="14">
        <f t="shared" si="1"/>
        <v>95494675</v>
      </c>
      <c r="F16" s="14">
        <v>79299460.38</v>
      </c>
      <c r="G16" s="14">
        <f t="shared" si="0"/>
        <v>16195214.620000005</v>
      </c>
      <c r="H16" s="14">
        <v>15600691.62</v>
      </c>
      <c r="I16" s="17">
        <f t="shared" si="2"/>
        <v>-594523.0000000056</v>
      </c>
      <c r="J16" s="23"/>
    </row>
    <row r="17" spans="1:10" ht="19.5" customHeight="1">
      <c r="A17" s="2" t="s">
        <v>23</v>
      </c>
      <c r="B17" s="2"/>
      <c r="C17" s="14">
        <v>17921714</v>
      </c>
      <c r="D17" s="14">
        <v>0</v>
      </c>
      <c r="E17" s="14">
        <f t="shared" si="1"/>
        <v>17921714</v>
      </c>
      <c r="F17" s="14">
        <v>3462421</v>
      </c>
      <c r="G17" s="14">
        <f t="shared" si="0"/>
        <v>14459293</v>
      </c>
      <c r="H17" s="14">
        <v>14507068</v>
      </c>
      <c r="I17" s="17">
        <f t="shared" si="2"/>
        <v>47775</v>
      </c>
      <c r="J17" s="23"/>
    </row>
    <row r="18" spans="1:10" ht="21.75" customHeight="1">
      <c r="A18" s="6"/>
      <c r="B18" s="5"/>
      <c r="C18" s="13"/>
      <c r="D18" s="13"/>
      <c r="E18" s="13"/>
      <c r="F18" s="13"/>
      <c r="G18" s="13"/>
      <c r="H18" s="15"/>
      <c r="I18" s="17"/>
      <c r="J18" s="6"/>
    </row>
    <row r="19" spans="1:10" ht="21" customHeight="1" thickBot="1">
      <c r="A19" s="5" t="s">
        <v>4</v>
      </c>
      <c r="B19" s="6"/>
      <c r="C19" s="16">
        <f>SUM(C9:C18)</f>
        <v>173771869</v>
      </c>
      <c r="D19" s="16">
        <f aca="true" t="shared" si="3" ref="D19:I19">SUM(D9:D18)</f>
        <v>0</v>
      </c>
      <c r="E19" s="16">
        <f t="shared" si="3"/>
        <v>173771869</v>
      </c>
      <c r="F19" s="16">
        <f t="shared" si="3"/>
        <v>87876160.38</v>
      </c>
      <c r="G19" s="16">
        <f t="shared" si="3"/>
        <v>85895708.62</v>
      </c>
      <c r="H19" s="16">
        <f t="shared" si="3"/>
        <v>85895708.62</v>
      </c>
      <c r="I19" s="22">
        <f t="shared" si="3"/>
        <v>-5.587935447692871E-09</v>
      </c>
      <c r="J19" s="22"/>
    </row>
    <row r="20" ht="15.75" customHeight="1" thickTop="1"/>
    <row r="21" ht="15.75" customHeight="1">
      <c r="I21" s="19"/>
    </row>
    <row r="22" ht="15.75" customHeight="1">
      <c r="I22" s="19"/>
    </row>
    <row r="23" ht="15.75" customHeight="1">
      <c r="I23" s="19"/>
    </row>
    <row r="24" ht="15.75" customHeight="1">
      <c r="I24" s="19"/>
    </row>
    <row r="25" ht="15.75" customHeight="1">
      <c r="I25" s="19"/>
    </row>
    <row r="26" ht="15.75" customHeight="1">
      <c r="I26" s="19"/>
    </row>
    <row r="27" ht="15.75" customHeight="1">
      <c r="I27" s="19"/>
    </row>
    <row r="28" ht="15.75" customHeight="1">
      <c r="I28" s="19"/>
    </row>
    <row r="29" ht="15.75" customHeight="1">
      <c r="I29" s="19"/>
    </row>
    <row r="30" spans="8:9" ht="15.75" customHeight="1">
      <c r="H30" s="20"/>
      <c r="I30" s="19"/>
    </row>
  </sheetData>
  <sheetProtection/>
  <mergeCells count="5">
    <mergeCell ref="I6:I7"/>
    <mergeCell ref="J6:J7"/>
    <mergeCell ref="A1:I1"/>
    <mergeCell ref="A2:I2"/>
    <mergeCell ref="A3:I3"/>
  </mergeCells>
  <printOptions horizontalCentered="1"/>
  <pageMargins left="0" right="0" top="0.45" bottom="0.7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Owner</cp:lastModifiedBy>
  <cp:lastPrinted>2011-06-21T14:01:06Z</cp:lastPrinted>
  <dcterms:created xsi:type="dcterms:W3CDTF">2010-06-09T00:11:01Z</dcterms:created>
  <dcterms:modified xsi:type="dcterms:W3CDTF">2017-01-14T22:06:45Z</dcterms:modified>
  <cp:category/>
  <cp:version/>
  <cp:contentType/>
  <cp:contentStatus/>
</cp:coreProperties>
</file>